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CEA0B202-FD73-41DE-9C53-5B96726669D5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8" i="1" l="1"/>
  <c r="G9" i="1"/>
  <c r="K31" i="1" l="1"/>
  <c r="J31" i="1"/>
  <c r="I31" i="1"/>
  <c r="H31" i="1"/>
  <c r="G31" i="1"/>
  <c r="K23" i="1"/>
  <c r="J23" i="1"/>
  <c r="I23" i="1"/>
  <c r="H23" i="1"/>
  <c r="G23" i="1"/>
  <c r="M31" i="1" l="1"/>
  <c r="M28" i="1"/>
  <c r="M23" i="1"/>
  <c r="M9" i="1"/>
  <c r="K33" i="1"/>
  <c r="I33" i="1"/>
  <c r="H33" i="1"/>
  <c r="J33" i="1"/>
  <c r="G33" i="1"/>
  <c r="L31" i="1"/>
  <c r="L28" i="1"/>
  <c r="L23" i="1"/>
  <c r="L9" i="1"/>
  <c r="L33" i="1" l="1"/>
  <c r="M33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<sst xmlns="http://schemas.openxmlformats.org/spreadsheetml/2006/main" count="36" uniqueCount="36">
  <si>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</si>
  <si>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</si>
  <si>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</si>
  <si>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</si>
  <si>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</si>
  <si>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</si>
  <si>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</si>
  <si>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</si>
  <si>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</si>
  <si>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</si>
  <si>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</si>
  <si>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</si>
  <si>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</si>
  <si>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</si>
  <si>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</si>
  <si>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</si>
  <si>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</si>
  <si>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</si>
  <si>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</si>
  <si>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</si>
  <si>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</si>
  <si>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</si>
  <si>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</si>
  <si>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de oficina y estantería</t>
  </si>
  <si>
    <t>Muebles excepto de oficina y estantería</t>
  </si>
  <si>
    <t>Computadoras y equipo periférico</t>
  </si>
  <si>
    <t>Medios magnéticos y ópticos</t>
  </si>
  <si>
    <t>Otros mobiliarios y equipos de administración</t>
  </si>
  <si>
    <t>Mobiliario y equipo para comercio y servicios</t>
  </si>
  <si>
    <t>Equipo de audio y de video</t>
  </si>
  <si>
    <t>Equipo para uso médico dental y para laboratorio</t>
  </si>
  <si>
    <t>Instrumentos médicos</t>
  </si>
  <si>
    <t>Sistemas de aire acondicionado calefacción y refr</t>
  </si>
  <si>
    <t>Eq de generación y distrib de energía eléctrica</t>
  </si>
  <si>
    <t>Herramientas y maquinas -herramienta</t>
  </si>
  <si>
    <t>Sistema para el Desarrollo Integral de la Familia del Municipio de Salamanca, Guanajuato.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</si>
</sst>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"/>
  <sheetViews>
    <sheetView tabSelected="1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83905</v>
      </c>
      <c r="H9" s="36">
        <v>83905</v>
      </c>
      <c r="I9" s="36">
        <v>83905</v>
      </c>
      <c r="J9" s="36">
        <v>16356.92</v>
      </c>
      <c r="K9" s="36">
        <v>16356.92</v>
      </c>
      <c r="L9" s="37">
        <f>IFERROR(K9/H9,0)</f>
        <v>0.19494571241284786</v>
      </c>
      <c r="M9" s="38">
        <f>IFERROR(K9/I9,0)</f>
        <v>0.19494571241284786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41000</v>
      </c>
      <c r="H10" s="36">
        <v>41000</v>
      </c>
      <c r="I10" s="36">
        <v>41000</v>
      </c>
      <c r="J10" s="36">
        <v>37775.300000000003</v>
      </c>
      <c r="K10" s="36">
        <v>37775.300000000003</v>
      </c>
      <c r="L10" s="37">
        <f>IFERROR(K10/H10,0)</f>
        <v>0.921348780487805</v>
      </c>
      <c r="M10" s="38">
        <f>IFERROR(K10/I10,0)</f>
        <v>0.921348780487805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341000</v>
      </c>
      <c r="H11" s="36">
        <v>341000</v>
      </c>
      <c r="I11" s="36">
        <v>341000</v>
      </c>
      <c r="J11" s="36">
        <v>53186.99</v>
      </c>
      <c r="K11" s="36">
        <v>53186.99</v>
      </c>
      <c r="L11" s="37">
        <f>IFERROR(K11/H11,0)</f>
        <v>0.15597357771260997</v>
      </c>
      <c r="M11" s="38">
        <f>IFERROR(K11/I11,0)</f>
        <v>0.15597357771260997</v>
      </c>
    </row>
    <row r="12" spans="2:13" x14ac:dyDescent="0.2">
      <c r="B12" s="32"/>
      <c r="C12" s="33"/>
      <c r="D12" s="34"/>
      <c r="E12" s="29">
        <v>5152</v>
      </c>
      <c r="F12" s="30" t="s">
        <v>26</v>
      </c>
      <c r="G12" s="35">
        <f>+H12</f>
        <v>14500</v>
      </c>
      <c r="H12" s="36">
        <v>14500</v>
      </c>
      <c r="I12" s="36">
        <v>14500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5191</v>
      </c>
      <c r="F13" s="30" t="s">
        <v>27</v>
      </c>
      <c r="G13" s="35">
        <f>+H13</f>
        <v>15000</v>
      </c>
      <c r="H13" s="36">
        <v>15000</v>
      </c>
      <c r="I13" s="36">
        <v>15000</v>
      </c>
      <c r="J13" s="36">
        <v>14523.53</v>
      </c>
      <c r="K13" s="36">
        <v>14523.53</v>
      </c>
      <c r="L13" s="37">
        <f>IFERROR(K13/H13,0)</f>
        <v>0.96823533333333334</v>
      </c>
      <c r="M13" s="38">
        <f>IFERROR(K13/I13,0)</f>
        <v>0.96823533333333334</v>
      </c>
    </row>
    <row r="14" spans="2:13" x14ac:dyDescent="0.2">
      <c r="B14" s="32"/>
      <c r="C14" s="33"/>
      <c r="D14" s="34"/>
      <c r="E14" s="29">
        <v>5192</v>
      </c>
      <c r="F14" s="30" t="s">
        <v>28</v>
      </c>
      <c r="G14" s="35">
        <f>+H14</f>
        <v>16000</v>
      </c>
      <c r="H14" s="36">
        <v>16000</v>
      </c>
      <c r="I14" s="36">
        <v>16000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5211</v>
      </c>
      <c r="F15" s="30" t="s">
        <v>29</v>
      </c>
      <c r="G15" s="35">
        <f>+H15</f>
        <v>79000</v>
      </c>
      <c r="H15" s="36">
        <v>79000</v>
      </c>
      <c r="I15" s="36">
        <v>79000</v>
      </c>
      <c r="J15" s="36">
        <v>21279</v>
      </c>
      <c r="K15" s="36">
        <v>21279</v>
      </c>
      <c r="L15" s="37">
        <f>IFERROR(K15/H15,0)</f>
        <v>0.26935443037974682</v>
      </c>
      <c r="M15" s="38">
        <f>IFERROR(K15/I15,0)</f>
        <v>0.26935443037974682</v>
      </c>
    </row>
    <row r="16" spans="2:13" x14ac:dyDescent="0.2">
      <c r="B16" s="32"/>
      <c r="C16" s="33"/>
      <c r="D16" s="34"/>
      <c r="E16" s="29">
        <v>5311</v>
      </c>
      <c r="F16" s="30" t="s">
        <v>30</v>
      </c>
      <c r="G16" s="35">
        <f>+H16</f>
        <v>70000</v>
      </c>
      <c r="H16" s="36">
        <v>70000</v>
      </c>
      <c r="I16" s="36">
        <v>70000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5321</v>
      </c>
      <c r="F17" s="30" t="s">
        <v>31</v>
      </c>
      <c r="G17" s="35">
        <f>+H17</f>
        <v>30000</v>
      </c>
      <c r="H17" s="36">
        <v>30000</v>
      </c>
      <c r="I17" s="36">
        <v>30000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5641</v>
      </c>
      <c r="F18" s="30" t="s">
        <v>32</v>
      </c>
      <c r="G18" s="35">
        <f>+H18</f>
        <v>35000</v>
      </c>
      <c r="H18" s="36">
        <v>35000</v>
      </c>
      <c r="I18" s="36">
        <v>35000</v>
      </c>
      <c r="J18" s="36">
        <v>12868</v>
      </c>
      <c r="K18" s="36">
        <v>12868</v>
      </c>
      <c r="L18" s="37">
        <f>IFERROR(K18/H18,0)</f>
        <v>0.36765714285714285</v>
      </c>
      <c r="M18" s="38">
        <f>IFERROR(K18/I18,0)</f>
        <v>0.36765714285714285</v>
      </c>
    </row>
    <row r="19" spans="2:13" x14ac:dyDescent="0.2">
      <c r="B19" s="32"/>
      <c r="C19" s="33"/>
      <c r="D19" s="34"/>
      <c r="E19" s="29">
        <v>5663</v>
      </c>
      <c r="F19" s="30" t="s">
        <v>33</v>
      </c>
      <c r="G19" s="35">
        <f>+H19</f>
        <v>10000</v>
      </c>
      <c r="H19" s="36">
        <v>10000</v>
      </c>
      <c r="I19" s="36">
        <v>10000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5671</v>
      </c>
      <c r="F20" s="30" t="s">
        <v>34</v>
      </c>
      <c r="G20" s="35">
        <f>+H20</f>
        <v>42200</v>
      </c>
      <c r="H20" s="36">
        <v>42200</v>
      </c>
      <c r="I20" s="36">
        <v>42200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39"/>
      <c r="F21" s="40"/>
      <c r="G21" s="44"/>
      <c r="H21" s="44"/>
      <c r="I21" s="44"/>
      <c r="J21" s="44"/>
      <c r="K21" s="44"/>
      <c r="L21" s="41"/>
      <c r="M21" s="42"/>
    </row>
    <row r="22" spans="2:13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67" t="s">
        <v>14</v>
      </c>
      <c r="C23" s="68"/>
      <c r="D23" s="68"/>
      <c r="E23" s="68"/>
      <c r="F23" s="68"/>
      <c r="G23" s="7">
        <f>SUM(G9:G20)</f>
        <v>777605</v>
      </c>
      <c r="H23" s="7">
        <f>SUM(H9:H20)</f>
        <v>777605</v>
      </c>
      <c r="I23" s="7">
        <f>SUM(I9:I20)</f>
        <v>777605</v>
      </c>
      <c r="J23" s="7">
        <f>SUM(J9:J20)</f>
        <v>155989.74</v>
      </c>
      <c r="K23" s="7">
        <f>SUM(K9:K20)</f>
        <v>155989.74</v>
      </c>
      <c r="L23" s="8">
        <f>IFERROR(K23/H23,0)</f>
        <v>0.20060279962191599</v>
      </c>
      <c r="M23" s="9">
        <f>IFERROR(K23/I23,0)</f>
        <v>0.20060279962191599</v>
      </c>
    </row>
    <row r="24" spans="2:13" ht="4.9000000000000004" customHeight="1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9" t="s">
        <v>15</v>
      </c>
      <c r="C25" s="66"/>
      <c r="D25" s="66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25"/>
      <c r="C26" s="66" t="s">
        <v>16</v>
      </c>
      <c r="D26" s="66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6" customHeight="1" x14ac:dyDescent="0.2">
      <c r="B27" s="45"/>
      <c r="C27" s="46"/>
      <c r="D27" s="46"/>
      <c r="E27" s="39"/>
      <c r="F27" s="46"/>
      <c r="G27" s="27"/>
      <c r="H27" s="27"/>
      <c r="I27" s="27"/>
      <c r="J27" s="27"/>
      <c r="K27" s="27"/>
      <c r="L27" s="27"/>
      <c r="M27" s="28"/>
    </row>
    <row r="28" spans="2:13" x14ac:dyDescent="0.2">
      <c r="B28" s="32"/>
      <c r="C28" s="33"/>
      <c r="D28" s="27"/>
      <c r="E28" s="43"/>
      <c r="F28" s="27"/>
      <c r="G28" s="35">
        <f>+H28</f>
        <v>0</v>
      </c>
      <c r="H28" s="36">
        <v>0</v>
      </c>
      <c r="I28" s="36">
        <v>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27"/>
      <c r="E29" s="43"/>
      <c r="F29" s="27"/>
      <c r="G29" s="44"/>
      <c r="H29" s="44"/>
      <c r="I29" s="44"/>
      <c r="J29" s="44"/>
      <c r="K29" s="44"/>
      <c r="L29" s="41"/>
      <c r="M29" s="42"/>
    </row>
    <row r="30" spans="2:13" x14ac:dyDescent="0.2">
      <c r="B30" s="47"/>
      <c r="C30" s="48"/>
      <c r="D30" s="49"/>
      <c r="E30" s="50"/>
      <c r="F30" s="49"/>
      <c r="G30" s="49"/>
      <c r="H30" s="49"/>
      <c r="I30" s="49"/>
      <c r="J30" s="49"/>
      <c r="K30" s="49"/>
      <c r="L30" s="49"/>
      <c r="M30" s="51"/>
    </row>
    <row r="31" spans="2:13" x14ac:dyDescent="0.2">
      <c r="B31" s="67" t="s">
        <v>17</v>
      </c>
      <c r="C31" s="68"/>
      <c r="D31" s="68"/>
      <c r="E31" s="68"/>
      <c r="F31" s="68"/>
      <c r="G31" s="7">
        <f>SUM(G28:G28)</f>
        <v>0</v>
      </c>
      <c r="H31" s="7">
        <f>SUM(H28:H28)</f>
        <v>0</v>
      </c>
      <c r="I31" s="7">
        <f>SUM(I28:I28)</f>
        <v>0</v>
      </c>
      <c r="J31" s="7">
        <f>SUM(J28:J28)</f>
        <v>0</v>
      </c>
      <c r="K31" s="7">
        <f>SUM(K28:K28)</f>
        <v>0</v>
      </c>
      <c r="L31" s="8">
        <f>IFERROR(K31/H31,0)</f>
        <v>0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52" t="s">
        <v>18</v>
      </c>
      <c r="C33" s="53"/>
      <c r="D33" s="53"/>
      <c r="E33" s="53"/>
      <c r="F33" s="53"/>
      <c r="G33" s="10">
        <f>+G23+G31</f>
        <v>777605</v>
      </c>
      <c r="H33" s="10">
        <f>+H23+H31</f>
        <v>777605</v>
      </c>
      <c r="I33" s="10">
        <f>+I23+I31</f>
        <v>777605</v>
      </c>
      <c r="J33" s="10">
        <f>+J23+J31</f>
        <v>155989.74</v>
      </c>
      <c r="K33" s="10">
        <f>+K23+K31</f>
        <v>155989.74</v>
      </c>
      <c r="L33" s="11">
        <f>IFERROR(K33/H33,0)</f>
        <v>0.20060279962191599</v>
      </c>
      <c r="M33" s="12">
        <f>IFERROR(K33/I33,0)</f>
        <v>0.20060279962191599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3:F33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2022-07-19T20:43:42Z</dcterms:modified>
</cp:coreProperties>
</file>